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<sst xmlns="http://schemas.openxmlformats.org/spreadsheetml/2006/main" count="96" uniqueCount="96">
  <si>
    <t xml:space="preserve"/>
  </si>
  <si>
    <t xml:space="preserve">QVE022</t>
  </si>
  <si>
    <t xml:space="preserve">m²</t>
  </si>
  <si>
    <t xml:space="preserve">Coberta inclinada, enjardinada extensiva. Sistema Coberta Inclinada fins a 35° "ZINCO".</t>
  </si>
  <si>
    <r>
      <rPr>
        <sz val="8.25"/>
        <color rgb="FF000000"/>
        <rFont val="Arial"/>
        <family val="2"/>
      </rPr>
      <t xml:space="preserve">Coberta inclinada, enjardinada extensiva (ecològica), sistema Coberta Inclinada fins a 35° "ZINCO", amb un pendent mitjà del 36,4%, sobre base resistent. CAPA DE REGULARITZACIÓ: morter de ciment, industrial, M-5, de 2 cm d'espessor, amb acabat remolinat; IMPERMEABILITZACIÓ: tipus monocapa, adherida, formada per una làmina de betum modificat amb elastòmer SBS, LBM(SBS)-50/G-FP, amb armadura de feltre de polièster reforçat i estabilitzat de 150 g/m², amb autoprotecció mineral de color verd, amb resistència a la penetració d'arrels, totalment adherida amb bufador; CAPA SEPARADORA SOTA AÏLLAMENT: geotèxtil no teixit compost per fibres de polièster unides per tiretes, (150 g/m²); AÏLLAMENT TÈRMIC: panell rígid de poliestirè extrudit, de superfície llisa i mecanitzat lateral de mitja mossa, de 40 mm d'espessor, resistència a compressió &gt;= 500 kPa, resistència tèrmica 1,2 m²K/W, conductivitat tèrmica 0,034 W/(mK), amb fixació mecànica; CAPA SEPARADORA SOTA PROTECCIÓ: làmina de desolidarització, flexible, de polipropilè, TGV 21 "ZINCO", impermeable a l'aigua de pluja i permeable al vapor d'aigua, de 0,55 mm d'espessor, amb una massa superficial de 80 g/m²; CAPA DRENANT: mòdul Georaster "ZINCO", de polietilè d'alta densitat (PEAD/HDPE), reciclat en un 80%; CAPA DE COBERTURA: substrat Zincoterra Floral "ZINCO", compost de ceràmica seleccionada triturada i altres components minerals barrejats amb compost i torba rossa, de 100 mm d'espessor i plantes amb pa d'arrels pla, Zinco Sedum Mix "ZINCO", amb 4 o més espècies diferents de crespinell. Inclús còdols per al replè de l'espai entre la vora de la coberta i la vegetació. El preu no inclou la formació de pendents.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</si>
  <si>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</si>
  <si>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</si>
  <si>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</si>
  <si>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</si>
  <si>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</si>
  <si>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</si>
  <si>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</si>
  <si>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</si>
  <si>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</si>
  <si>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</si>
  <si>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</si>
  <si>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</si>
  <si>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</si>
  <si>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mt14lga010oc</t>
  </si>
  <si>
    <t xml:space="preserve">m²</t>
  </si>
  <si>
    <t xml:space="preserve">Làmina de betum modificat amb elastòmer SBS, LBM(SBS)-50/G-FP, de 3,5 mm d'espessor, massa nominal 5 kg/m², amb armadura de feltre de polièster reforçat i estabilitzat de 150 g/m², amb autoprotecció mineral de color verd, amb resistència a la penetració d'arrels. Segons UNE-EN 13707.</t>
  </si>
  <si>
    <t xml:space="preserve">mt14gsa020bc</t>
  </si>
  <si>
    <t xml:space="preserve">m²</t>
  </si>
  <si>
    <t xml:space="preserve">Geotèxtil no teixit compost per fibres de polièster unides per tiretes, amb una resistència a la tracció longitudinal de 1,88 kN/m, una resistència a la tracció transversal de 1,49 kN/m, una obertura de con a l'assaig de perforació dinàmica segons UNE-EN ISO 13433 inferior a 40 mm, resistència CBR a punxonament 0,3 kN i una massa superficial de 150 g/m², segons UNE-EN 13252.</t>
  </si>
  <si>
    <t xml:space="preserve">mt16pxa010bac</t>
  </si>
  <si>
    <t xml:space="preserve">m²</t>
  </si>
  <si>
    <t xml:space="preserve">Panell rígid de poliestirè extrudit, segons UNE-EN 13164, de superfície llisa i mecanitzat lateral de mitja mossa, de 40 mm d'espessor, resistència a compressió &gt;= 500 kPa, resistència tèrmica 1,2 m²K/W, conductivitat tèrmica 0,034 W/(mK), Euroclasse E de reacció al foc segons UNE-EN 13501-1, amb codi de designació XPS-EN 13164-T1-CS(10/Y)500-DLT(2)5-DS(70,90)-WL(T)0,7-WD(V)3-FTCD1.</t>
  </si>
  <si>
    <t xml:space="preserve">mt16aaa020ig</t>
  </si>
  <si>
    <t xml:space="preserve">U</t>
  </si>
  <si>
    <t xml:space="preserve">Fixació mecànica per plafons aïllants de poliestirè extrudit, col·locats directament sobre la superfície suport.</t>
  </si>
  <si>
    <t xml:space="preserve">mt14lbz070a</t>
  </si>
  <si>
    <t xml:space="preserve">m²</t>
  </si>
  <si>
    <t xml:space="preserve">Làmina de desolidarització, flexible, de polipropilè, TGV 21 "ZINCO", impermeable a l'aigua de pluja i permeable al vapor d'aigua, de 0,55 mm d'espessor, amb una massa superficial de 80 g/m², subministrada en rotllos de 1,60x250 m.</t>
  </si>
  <si>
    <t xml:space="preserve">mt14lbz100a</t>
  </si>
  <si>
    <t xml:space="preserve">U</t>
  </si>
  <si>
    <t xml:space="preserve">Mòdul Georaster "ZINCO", de polietilè d'alta densitat (PEAD/HDPE), reciclat en un 80%, de 540x540 mm i de 100 mm d'altura, amb perfil en U per a repartiment de càrregues i perfils en T per a unió entre mòduls; per a drenatge i subjecció de la capa de substrat.</t>
  </si>
  <si>
    <t xml:space="preserve">mt48saz010a</t>
  </si>
  <si>
    <t xml:space="preserve">m³</t>
  </si>
  <si>
    <t xml:space="preserve">Substrat Zincoterra Floral "ZINCO", compost de ceràmica seleccionada triturada i altres components minerals barrejats amb compost i torba rossa, subministrat en sacs Big Bag, per a cobertes verdes.</t>
  </si>
  <si>
    <t xml:space="preserve">mt48epz010ja</t>
  </si>
  <si>
    <t xml:space="preserve">m²</t>
  </si>
  <si>
    <t xml:space="preserve">Plantes amb pa d'arrels pla, Zinco Sedum Mix "ZINCO", subministrades en safates de 60 peces amb 4 o més espècies diferents de crespinell, per a cobertes verdes.</t>
  </si>
  <si>
    <t xml:space="preserve">mt01arc010</t>
  </si>
  <si>
    <t xml:space="preserve">t</t>
  </si>
  <si>
    <t xml:space="preserve">Cantells rodats rentats, de granulometria compresa entre 16 i 32 mm.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</si>
  <si>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</si>
  <si>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</si>
  <si>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</si>
  <si>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</si>
  <si>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</si>
  <si>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</si>
  <si>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</si>
  <si>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</si>
  <si>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</si>
  <si>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</si>
  <si>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</si>
  <si>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</si>
  <si>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</si>
  <si>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</si>
  <si>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</si>
  <si>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</si>
  <si>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</si>
  <si>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</si>
  <si>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</si>
  <si>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</si>
  <si>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mo040</t>
  </si>
  <si>
    <t xml:space="preserve">h</t>
  </si>
  <si>
    <t xml:space="preserve">Oficial 1ª jardiner.</t>
  </si>
  <si>
    <t xml:space="preserve">mo086</t>
  </si>
  <si>
    <t xml:space="preserve">h</t>
  </si>
  <si>
    <t xml:space="preserve">Ajudant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</si>
  <si>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</si>
  <si>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</si>
  <si>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</si>
  <si>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</si>
  <si>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74,46€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</si>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</sst>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63" customWidth="1"/>
    <col min="4" max="4" width="73.44" customWidth="1"/>
    <col min="5" max="5" width="11.73" customWidth="1"/>
    <col min="6" max="6" width="1.02" customWidth="1"/>
    <col min="7" max="7" width="11.22" customWidth="1"/>
    <col min="8" max="8" width="1.0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39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 t="s">
        <v>9</v>
      </c>
      <c r="H8" s="7" t="s">
        <v>10</v>
      </c>
      <c r="I8" s="7"/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0.038</v>
      </c>
      <c r="F10" s="11"/>
      <c r="G10" s="12">
        <v>53.48</v>
      </c>
      <c r="H10" s="12">
        <f ca="1">ROUND(INDIRECT(ADDRESS(ROW()+(0), COLUMN()+(-3), 1))*INDIRECT(ADDRESS(ROW()+(0), COLUMN()+(-1), 1)), 2)</f>
        <v>2.03</v>
      </c>
      <c r="I10" s="12"/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0.3</v>
      </c>
      <c r="F11" s="11"/>
      <c r="G11" s="12">
        <v>3.3</v>
      </c>
      <c r="H11" s="12">
        <f ca="1">ROUND(INDIRECT(ADDRESS(ROW()+(0), COLUMN()+(-3), 1))*INDIRECT(ADDRESS(ROW()+(0), COLUMN()+(-1), 1)), 2)</f>
        <v>0.99</v>
      </c>
      <c r="I11" s="12"/>
    </row>
    <row r="12" spans="1:9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1.1</v>
      </c>
      <c r="F12" s="11"/>
      <c r="G12" s="12">
        <v>10.36</v>
      </c>
      <c r="H12" s="12">
        <f ca="1">ROUND(INDIRECT(ADDRESS(ROW()+(0), COLUMN()+(-3), 1))*INDIRECT(ADDRESS(ROW()+(0), COLUMN()+(-1), 1)), 2)</f>
        <v>11.4</v>
      </c>
      <c r="I12" s="12"/>
    </row>
    <row r="13" spans="1:9" ht="55.50" thickBot="1" customHeight="1">
      <c r="A13" s="1" t="s">
        <v>21</v>
      </c>
      <c r="B13" s="1"/>
      <c r="C13" s="10" t="s">
        <v>22</v>
      </c>
      <c r="D13" s="1" t="s">
        <v>23</v>
      </c>
      <c r="E13" s="11">
        <v>1.05</v>
      </c>
      <c r="F13" s="11"/>
      <c r="G13" s="12">
        <v>0.68</v>
      </c>
      <c r="H13" s="12">
        <f ca="1">ROUND(INDIRECT(ADDRESS(ROW()+(0), COLUMN()+(-3), 1))*INDIRECT(ADDRESS(ROW()+(0), COLUMN()+(-1), 1)), 2)</f>
        <v>0.71</v>
      </c>
      <c r="I13" s="12"/>
    </row>
    <row r="14" spans="1:9" ht="55.50" thickBot="1" customHeight="1">
      <c r="A14" s="1" t="s">
        <v>24</v>
      </c>
      <c r="B14" s="1"/>
      <c r="C14" s="10" t="s">
        <v>25</v>
      </c>
      <c r="D14" s="1" t="s">
        <v>26</v>
      </c>
      <c r="E14" s="11">
        <v>1.05</v>
      </c>
      <c r="F14" s="11"/>
      <c r="G14" s="12">
        <v>9.26</v>
      </c>
      <c r="H14" s="12">
        <f ca="1">ROUND(INDIRECT(ADDRESS(ROW()+(0), COLUMN()+(-3), 1))*INDIRECT(ADDRESS(ROW()+(0), COLUMN()+(-1), 1)), 2)</f>
        <v>9.72</v>
      </c>
      <c r="I14" s="12"/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2.5</v>
      </c>
      <c r="F15" s="11"/>
      <c r="G15" s="12">
        <v>0.19</v>
      </c>
      <c r="H15" s="12">
        <f ca="1">ROUND(INDIRECT(ADDRESS(ROW()+(0), COLUMN()+(-3), 1))*INDIRECT(ADDRESS(ROW()+(0), COLUMN()+(-1), 1)), 2)</f>
        <v>0.48</v>
      </c>
      <c r="I15" s="12"/>
    </row>
    <row r="16" spans="1:9" ht="34.50" thickBot="1" customHeight="1">
      <c r="A16" s="1" t="s">
        <v>30</v>
      </c>
      <c r="B16" s="1"/>
      <c r="C16" s="10" t="s">
        <v>31</v>
      </c>
      <c r="D16" s="1" t="s">
        <v>32</v>
      </c>
      <c r="E16" s="11">
        <v>1.05</v>
      </c>
      <c r="F16" s="11"/>
      <c r="G16" s="12">
        <v>2.15</v>
      </c>
      <c r="H16" s="12">
        <f ca="1">ROUND(INDIRECT(ADDRESS(ROW()+(0), COLUMN()+(-3), 1))*INDIRECT(ADDRESS(ROW()+(0), COLUMN()+(-1), 1)), 2)</f>
        <v>2.26</v>
      </c>
      <c r="I16" s="12"/>
    </row>
    <row r="17" spans="1:9" ht="34.50" thickBot="1" customHeight="1">
      <c r="A17" s="1" t="s">
        <v>33</v>
      </c>
      <c r="B17" s="1"/>
      <c r="C17" s="10" t="s">
        <v>34</v>
      </c>
      <c r="D17" s="1" t="s">
        <v>35</v>
      </c>
      <c r="E17" s="11">
        <v>2.56</v>
      </c>
      <c r="F17" s="11"/>
      <c r="G17" s="12">
        <v>40.77</v>
      </c>
      <c r="H17" s="12">
        <f ca="1">ROUND(INDIRECT(ADDRESS(ROW()+(0), COLUMN()+(-3), 1))*INDIRECT(ADDRESS(ROW()+(0), COLUMN()+(-1), 1)), 2)</f>
        <v>104.37</v>
      </c>
      <c r="I17" s="12"/>
    </row>
    <row r="18" spans="1:9" ht="34.50" thickBot="1" customHeight="1">
      <c r="A18" s="1" t="s">
        <v>36</v>
      </c>
      <c r="B18" s="1"/>
      <c r="C18" s="10" t="s">
        <v>37</v>
      </c>
      <c r="D18" s="1" t="s">
        <v>38</v>
      </c>
      <c r="E18" s="11">
        <v>0.12</v>
      </c>
      <c r="F18" s="11"/>
      <c r="G18" s="12">
        <v>114</v>
      </c>
      <c r="H18" s="12">
        <f ca="1">ROUND(INDIRECT(ADDRESS(ROW()+(0), COLUMN()+(-3), 1))*INDIRECT(ADDRESS(ROW()+(0), COLUMN()+(-1), 1)), 2)</f>
        <v>13.68</v>
      </c>
      <c r="I18" s="12"/>
    </row>
    <row r="19" spans="1:9" ht="24.00" thickBot="1" customHeight="1">
      <c r="A19" s="1" t="s">
        <v>39</v>
      </c>
      <c r="B19" s="1"/>
      <c r="C19" s="10" t="s">
        <v>40</v>
      </c>
      <c r="D19" s="1" t="s">
        <v>41</v>
      </c>
      <c r="E19" s="11">
        <v>1</v>
      </c>
      <c r="F19" s="11"/>
      <c r="G19" s="12">
        <v>10</v>
      </c>
      <c r="H19" s="12">
        <f ca="1">ROUND(INDIRECT(ADDRESS(ROW()+(0), COLUMN()+(-3), 1))*INDIRECT(ADDRESS(ROW()+(0), COLUMN()+(-1), 1)), 2)</f>
        <v>10</v>
      </c>
      <c r="I19" s="12"/>
    </row>
    <row r="20" spans="1:9" ht="13.50" thickBot="1" customHeight="1">
      <c r="A20" s="1" t="s">
        <v>42</v>
      </c>
      <c r="B20" s="1"/>
      <c r="C20" s="10" t="s">
        <v>43</v>
      </c>
      <c r="D20" s="1" t="s">
        <v>44</v>
      </c>
      <c r="E20" s="13">
        <v>0.04</v>
      </c>
      <c r="F20" s="13"/>
      <c r="G20" s="14">
        <v>21.65</v>
      </c>
      <c r="H20" s="14">
        <f ca="1">ROUND(INDIRECT(ADDRESS(ROW()+(0), COLUMN()+(-3), 1))*INDIRECT(ADDRESS(ROW()+(0), COLUMN()+(-1), 1)), 2)</f>
        <v>0.87</v>
      </c>
      <c r="I20" s="14"/>
    </row>
    <row r="21" spans="1:9" ht="13.50" thickBot="1" customHeight="1">
      <c r="A21" s="15"/>
      <c r="B21" s="15"/>
      <c r="C21" s="15"/>
      <c r="D21" s="15"/>
      <c r="E21" s="9" t="s">
        <v>45</v>
      </c>
      <c r="F21" s="9"/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156.51</v>
      </c>
      <c r="I21" s="17"/>
    </row>
    <row r="22" spans="1:9" ht="13.50" thickBot="1" customHeight="1">
      <c r="A22" s="15">
        <v>2</v>
      </c>
      <c r="B22" s="15"/>
      <c r="C22" s="15"/>
      <c r="D22" s="18" t="s">
        <v>46</v>
      </c>
      <c r="E22" s="18"/>
      <c r="F22" s="18"/>
      <c r="G22" s="15"/>
      <c r="H22" s="15"/>
      <c r="I22" s="15"/>
    </row>
    <row r="23" spans="1:9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0.005</v>
      </c>
      <c r="F23" s="11"/>
      <c r="G23" s="12">
        <v>28.42</v>
      </c>
      <c r="H23" s="12">
        <f ca="1">ROUND(INDIRECT(ADDRESS(ROW()+(0), COLUMN()+(-3), 1))*INDIRECT(ADDRESS(ROW()+(0), COLUMN()+(-1), 1)), 2)</f>
        <v>0.14</v>
      </c>
      <c r="I23" s="12"/>
    </row>
    <row r="24" spans="1:9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0.005</v>
      </c>
      <c r="F24" s="11"/>
      <c r="G24" s="12">
        <v>23.81</v>
      </c>
      <c r="H24" s="12">
        <f ca="1">ROUND(INDIRECT(ADDRESS(ROW()+(0), COLUMN()+(-3), 1))*INDIRECT(ADDRESS(ROW()+(0), COLUMN()+(-1), 1)), 2)</f>
        <v>0.12</v>
      </c>
      <c r="I24" s="12"/>
    </row>
    <row r="25" spans="1:9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0.136</v>
      </c>
      <c r="F25" s="11"/>
      <c r="G25" s="12">
        <v>29.34</v>
      </c>
      <c r="H25" s="12">
        <f ca="1">ROUND(INDIRECT(ADDRESS(ROW()+(0), COLUMN()+(-3), 1))*INDIRECT(ADDRESS(ROW()+(0), COLUMN()+(-1), 1)), 2)</f>
        <v>3.99</v>
      </c>
      <c r="I25" s="12"/>
    </row>
    <row r="26" spans="1:9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0.136</v>
      </c>
      <c r="F26" s="11"/>
      <c r="G26" s="12">
        <v>25.28</v>
      </c>
      <c r="H26" s="12">
        <f ca="1">ROUND(INDIRECT(ADDRESS(ROW()+(0), COLUMN()+(-3), 1))*INDIRECT(ADDRESS(ROW()+(0), COLUMN()+(-1), 1)), 2)</f>
        <v>3.44</v>
      </c>
      <c r="I26" s="12"/>
    </row>
    <row r="27" spans="1:9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0.44</v>
      </c>
      <c r="F27" s="11"/>
      <c r="G27" s="12">
        <v>28.42</v>
      </c>
      <c r="H27" s="12">
        <f ca="1">ROUND(INDIRECT(ADDRESS(ROW()+(0), COLUMN()+(-3), 1))*INDIRECT(ADDRESS(ROW()+(0), COLUMN()+(-1), 1)), 2)</f>
        <v>12.5</v>
      </c>
      <c r="I27" s="12"/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0.44</v>
      </c>
      <c r="F28" s="11"/>
      <c r="G28" s="12">
        <v>25.28</v>
      </c>
      <c r="H28" s="12">
        <f ca="1">ROUND(INDIRECT(ADDRESS(ROW()+(0), COLUMN()+(-3), 1))*INDIRECT(ADDRESS(ROW()+(0), COLUMN()+(-1), 1)), 2)</f>
        <v>11.12</v>
      </c>
      <c r="I28" s="12"/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1">
        <v>0.819</v>
      </c>
      <c r="F29" s="11"/>
      <c r="G29" s="12">
        <v>28.42</v>
      </c>
      <c r="H29" s="12">
        <f ca="1">ROUND(INDIRECT(ADDRESS(ROW()+(0), COLUMN()+(-3), 1))*INDIRECT(ADDRESS(ROW()+(0), COLUMN()+(-1), 1)), 2)</f>
        <v>23.28</v>
      </c>
      <c r="I29" s="12"/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3">
        <v>0.817</v>
      </c>
      <c r="F30" s="13"/>
      <c r="G30" s="14">
        <v>25.28</v>
      </c>
      <c r="H30" s="14">
        <f ca="1">ROUND(INDIRECT(ADDRESS(ROW()+(0), COLUMN()+(-3), 1))*INDIRECT(ADDRESS(ROW()+(0), COLUMN()+(-1), 1)), 2)</f>
        <v>20.65</v>
      </c>
      <c r="I30" s="14"/>
    </row>
    <row r="31" spans="1:9" ht="13.50" thickBot="1" customHeight="1">
      <c r="A31" s="15"/>
      <c r="B31" s="15"/>
      <c r="C31" s="15"/>
      <c r="D31" s="15"/>
      <c r="E31" s="9" t="s">
        <v>71</v>
      </c>
      <c r="F31" s="9"/>
      <c r="G31" s="9"/>
      <c r="H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75.24</v>
      </c>
      <c r="I31" s="17"/>
    </row>
    <row r="32" spans="1:9" ht="13.50" thickBot="1" customHeight="1">
      <c r="A32" s="15">
        <v>3</v>
      </c>
      <c r="B32" s="15"/>
      <c r="C32" s="15"/>
      <c r="D32" s="18" t="s">
        <v>72</v>
      </c>
      <c r="E32" s="18"/>
      <c r="F32" s="18"/>
      <c r="G32" s="15"/>
      <c r="H32" s="15"/>
      <c r="I32" s="15"/>
    </row>
    <row r="33" spans="1:9" ht="13.50" thickBot="1" customHeight="1">
      <c r="A33" s="19"/>
      <c r="B33" s="19"/>
      <c r="C33" s="20" t="s">
        <v>73</v>
      </c>
      <c r="D33" s="19" t="s">
        <v>74</v>
      </c>
      <c r="E33" s="13">
        <v>2</v>
      </c>
      <c r="F33" s="13"/>
      <c r="G33" s="14">
        <f ca="1">ROUND(SUM(INDIRECT(ADDRESS(ROW()+(-2), COLUMN()+(1), 1)),INDIRECT(ADDRESS(ROW()+(-12), COLUMN()+(1), 1))), 2)</f>
        <v>231.75</v>
      </c>
      <c r="H33" s="14">
        <f ca="1">ROUND(INDIRECT(ADDRESS(ROW()+(0), COLUMN()+(-3), 1))*INDIRECT(ADDRESS(ROW()+(0), COLUMN()+(-1), 1))/100, 2)</f>
        <v>4.64</v>
      </c>
      <c r="I33" s="14"/>
    </row>
    <row r="34" spans="1:9" ht="13.50" thickBot="1" customHeight="1">
      <c r="A34" s="21" t="s">
        <v>75</v>
      </c>
      <c r="B34" s="21"/>
      <c r="C34" s="22"/>
      <c r="D34" s="23"/>
      <c r="E34" s="24" t="s">
        <v>76</v>
      </c>
      <c r="F34" s="24"/>
      <c r="G34" s="25"/>
      <c r="H34" s="26">
        <f ca="1">ROUND(SUM(INDIRECT(ADDRESS(ROW()+(-1), COLUMN()+(0), 1)),INDIRECT(ADDRESS(ROW()+(-3), COLUMN()+(0), 1)),INDIRECT(ADDRESS(ROW()+(-13), COLUMN()+(0), 1))), 2)</f>
        <v>236.39</v>
      </c>
      <c r="I34" s="26"/>
    </row>
    <row r="37" spans="1:9" ht="13.50" thickBot="1" customHeight="1">
      <c r="A37" s="27" t="s">
        <v>77</v>
      </c>
      <c r="B37" s="27"/>
      <c r="C37" s="27"/>
      <c r="D37" s="27"/>
      <c r="E37" s="27" t="s">
        <v>78</v>
      </c>
      <c r="F37" s="27" t="s">
        <v>79</v>
      </c>
      <c r="G37" s="27"/>
      <c r="H37" s="27"/>
      <c r="I37" s="27" t="s">
        <v>80</v>
      </c>
    </row>
    <row r="38" spans="1:9" ht="13.50" thickBot="1" customHeight="1">
      <c r="A38" s="28" t="s">
        <v>81</v>
      </c>
      <c r="B38" s="28"/>
      <c r="C38" s="28"/>
      <c r="D38" s="28"/>
      <c r="E38" s="29">
        <v>1.18202e+006</v>
      </c>
      <c r="F38" s="29">
        <v>1.18202e+006</v>
      </c>
      <c r="G38" s="29"/>
      <c r="H38" s="29"/>
      <c r="I38" s="29" t="s">
        <v>82</v>
      </c>
    </row>
    <row r="39" spans="1:9" ht="13.50" thickBot="1" customHeight="1">
      <c r="A39" s="30" t="s">
        <v>83</v>
      </c>
      <c r="B39" s="30"/>
      <c r="C39" s="30"/>
      <c r="D39" s="30"/>
      <c r="E39" s="31"/>
      <c r="F39" s="31"/>
      <c r="G39" s="31"/>
      <c r="H39" s="31"/>
      <c r="I39" s="31"/>
    </row>
    <row r="40" spans="1:9" ht="13.50" thickBot="1" customHeight="1">
      <c r="A40" s="28" t="s">
        <v>84</v>
      </c>
      <c r="B40" s="28"/>
      <c r="C40" s="28"/>
      <c r="D40" s="28"/>
      <c r="E40" s="29">
        <v>142010</v>
      </c>
      <c r="F40" s="29">
        <v>1.10201e+006</v>
      </c>
      <c r="G40" s="29"/>
      <c r="H40" s="29"/>
      <c r="I40" s="29" t="s">
        <v>85</v>
      </c>
    </row>
    <row r="41" spans="1:9" ht="24.00" thickBot="1" customHeight="1">
      <c r="A41" s="30" t="s">
        <v>86</v>
      </c>
      <c r="B41" s="30"/>
      <c r="C41" s="30"/>
      <c r="D41" s="30"/>
      <c r="E41" s="31"/>
      <c r="F41" s="31"/>
      <c r="G41" s="31"/>
      <c r="H41" s="31"/>
      <c r="I41" s="31"/>
    </row>
    <row r="42" spans="1:9" ht="13.50" thickBot="1" customHeight="1">
      <c r="A42" s="28" t="s">
        <v>87</v>
      </c>
      <c r="B42" s="28"/>
      <c r="C42" s="28"/>
      <c r="D42" s="28"/>
      <c r="E42" s="29">
        <v>1.03202e+006</v>
      </c>
      <c r="F42" s="29">
        <v>1.03202e+006</v>
      </c>
      <c r="G42" s="29"/>
      <c r="H42" s="29"/>
      <c r="I42" s="29" t="s">
        <v>88</v>
      </c>
    </row>
    <row r="43" spans="1:9" ht="13.50" thickBot="1" customHeight="1">
      <c r="A43" s="30" t="s">
        <v>89</v>
      </c>
      <c r="B43" s="30"/>
      <c r="C43" s="30"/>
      <c r="D43" s="30"/>
      <c r="E43" s="31"/>
      <c r="F43" s="31"/>
      <c r="G43" s="31"/>
      <c r="H43" s="31"/>
      <c r="I43" s="31"/>
    </row>
    <row r="44" spans="1:9" ht="13.50" thickBot="1" customHeight="1">
      <c r="A44" s="28" t="s">
        <v>90</v>
      </c>
      <c r="B44" s="28"/>
      <c r="C44" s="28"/>
      <c r="D44" s="28"/>
      <c r="E44" s="29">
        <v>1.07202e+006</v>
      </c>
      <c r="F44" s="29">
        <v>1.07202e+006</v>
      </c>
      <c r="G44" s="29"/>
      <c r="H44" s="29"/>
      <c r="I44" s="29" t="s">
        <v>91</v>
      </c>
    </row>
    <row r="45" spans="1:9" ht="24.00" thickBot="1" customHeight="1">
      <c r="A45" s="30" t="s">
        <v>92</v>
      </c>
      <c r="B45" s="30"/>
      <c r="C45" s="30"/>
      <c r="D45" s="30"/>
      <c r="E45" s="31"/>
      <c r="F45" s="31"/>
      <c r="G45" s="31"/>
      <c r="H45" s="31"/>
      <c r="I45" s="31"/>
    </row>
    <row r="48" spans="1:1" ht="33.75" thickBot="1" customHeight="1">
      <c r="A48" s="1" t="s">
        <v>93</v>
      </c>
      <c r="B48" s="1"/>
      <c r="C48" s="1"/>
      <c r="D48" s="1"/>
      <c r="E48" s="1"/>
      <c r="F48" s="1"/>
      <c r="G48" s="1"/>
      <c r="H48" s="1"/>
      <c r="I48" s="1"/>
    </row>
    <row r="49" spans="1:1" ht="33.75" thickBot="1" customHeight="1">
      <c r="A49" s="1" t="s">
        <v>94</v>
      </c>
      <c r="B49" s="1"/>
      <c r="C49" s="1"/>
      <c r="D49" s="1"/>
      <c r="E49" s="1"/>
      <c r="F49" s="1"/>
      <c r="G49" s="1"/>
      <c r="H49" s="1"/>
      <c r="I49" s="1"/>
    </row>
    <row r="50" spans="1:1" ht="33.75" thickBot="1" customHeight="1">
      <c r="A50" s="1" t="s">
        <v>95</v>
      </c>
      <c r="B50" s="1"/>
      <c r="C50" s="1"/>
      <c r="D50" s="1"/>
      <c r="E50" s="1"/>
      <c r="F50" s="1"/>
      <c r="G50" s="1"/>
      <c r="H50" s="1"/>
      <c r="I50" s="1"/>
    </row>
  </sheetData>
  <mergeCells count="109">
    <mergeCell ref="A1:I1"/>
    <mergeCell ref="C3:I3"/>
    <mergeCell ref="A5:I5"/>
    <mergeCell ref="A8:B8"/>
    <mergeCell ref="E8:F8"/>
    <mergeCell ref="H8:I8"/>
    <mergeCell ref="A9:B9"/>
    <mergeCell ref="D9:F9"/>
    <mergeCell ref="H9:I9"/>
    <mergeCell ref="A10:B10"/>
    <mergeCell ref="E10:F10"/>
    <mergeCell ref="H10:I10"/>
    <mergeCell ref="A11:B11"/>
    <mergeCell ref="E11:F11"/>
    <mergeCell ref="H11:I11"/>
    <mergeCell ref="A12:B12"/>
    <mergeCell ref="E12:F12"/>
    <mergeCell ref="H12:I12"/>
    <mergeCell ref="A13:B13"/>
    <mergeCell ref="E13:F13"/>
    <mergeCell ref="H13:I13"/>
    <mergeCell ref="A14:B14"/>
    <mergeCell ref="E14:F14"/>
    <mergeCell ref="H14:I14"/>
    <mergeCell ref="A15:B15"/>
    <mergeCell ref="E15:F15"/>
    <mergeCell ref="H15:I15"/>
    <mergeCell ref="A16:B16"/>
    <mergeCell ref="E16:F16"/>
    <mergeCell ref="H16:I16"/>
    <mergeCell ref="A17:B17"/>
    <mergeCell ref="E17:F17"/>
    <mergeCell ref="H17:I17"/>
    <mergeCell ref="A18:B18"/>
    <mergeCell ref="E18:F18"/>
    <mergeCell ref="H18:I18"/>
    <mergeCell ref="A19:B19"/>
    <mergeCell ref="E19:F19"/>
    <mergeCell ref="H19:I19"/>
    <mergeCell ref="A20:B20"/>
    <mergeCell ref="E20:F20"/>
    <mergeCell ref="H20:I20"/>
    <mergeCell ref="A21:B21"/>
    <mergeCell ref="E21:G21"/>
    <mergeCell ref="H21:I21"/>
    <mergeCell ref="A22:B22"/>
    <mergeCell ref="D22:F22"/>
    <mergeCell ref="H22:I22"/>
    <mergeCell ref="A23:B23"/>
    <mergeCell ref="E23:F23"/>
    <mergeCell ref="H23:I23"/>
    <mergeCell ref="A24:B24"/>
    <mergeCell ref="E24:F24"/>
    <mergeCell ref="H24:I24"/>
    <mergeCell ref="A25:B25"/>
    <mergeCell ref="E25:F25"/>
    <mergeCell ref="H25:I25"/>
    <mergeCell ref="A26:B26"/>
    <mergeCell ref="E26:F26"/>
    <mergeCell ref="H26:I26"/>
    <mergeCell ref="A27:B27"/>
    <mergeCell ref="E27:F27"/>
    <mergeCell ref="H27:I27"/>
    <mergeCell ref="A28:B28"/>
    <mergeCell ref="E28:F28"/>
    <mergeCell ref="H28:I28"/>
    <mergeCell ref="A29:B29"/>
    <mergeCell ref="E29:F29"/>
    <mergeCell ref="H29:I29"/>
    <mergeCell ref="A30:B30"/>
    <mergeCell ref="E30:F30"/>
    <mergeCell ref="H30:I30"/>
    <mergeCell ref="A31:B31"/>
    <mergeCell ref="E31:G31"/>
    <mergeCell ref="H31:I31"/>
    <mergeCell ref="A32:B32"/>
    <mergeCell ref="D32:F32"/>
    <mergeCell ref="H32:I32"/>
    <mergeCell ref="A33:B33"/>
    <mergeCell ref="E33:F33"/>
    <mergeCell ref="H33:I33"/>
    <mergeCell ref="A34:D34"/>
    <mergeCell ref="E34:G34"/>
    <mergeCell ref="H34:I34"/>
    <mergeCell ref="A37:D37"/>
    <mergeCell ref="F37:H37"/>
    <mergeCell ref="A38:D38"/>
    <mergeCell ref="E38:E39"/>
    <mergeCell ref="F38:H39"/>
    <mergeCell ref="I38:I39"/>
    <mergeCell ref="A39:D39"/>
    <mergeCell ref="A40:D40"/>
    <mergeCell ref="E40:E41"/>
    <mergeCell ref="F40:H41"/>
    <mergeCell ref="I40:I41"/>
    <mergeCell ref="A41:D41"/>
    <mergeCell ref="A42:D42"/>
    <mergeCell ref="E42:E43"/>
    <mergeCell ref="F42:H43"/>
    <mergeCell ref="I42:I43"/>
    <mergeCell ref="A43:D43"/>
    <mergeCell ref="A44:D44"/>
    <mergeCell ref="E44:E45"/>
    <mergeCell ref="F44:H45"/>
    <mergeCell ref="I44:I45"/>
    <mergeCell ref="A45:D45"/>
    <mergeCell ref="A48:I48"/>
    <mergeCell ref="A49:I49"/>
    <mergeCell ref="A50:I50"/>
  </mergeCells>
  <pageMargins left="0.147638" right="0.147638" top="0.206693" bottom="0.206693" header="0.0" footer="0.0"/>
  <pageSetup paperSize="9" orientation="portrait"/>
  <rowBreaks count="0" manualBreakCount="0">
    </rowBreaks>
</worksheet>
</file>